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af\Desktop\cuenta publica 2do trimestre 2021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9" i="1" l="1"/>
  <c r="K21" i="1" l="1"/>
  <c r="J21" i="1"/>
  <c r="I21" i="1"/>
  <c r="H21" i="1"/>
  <c r="G21" i="1"/>
  <c r="K14" i="1"/>
  <c r="J14" i="1"/>
  <c r="I14" i="1"/>
  <c r="H14" i="1"/>
  <c r="G14" i="1"/>
  <c r="M21" i="1" l="1"/>
  <c r="M14" i="1"/>
  <c r="M9" i="1"/>
  <c r="K23" i="1"/>
  <c r="I23" i="1"/>
  <c r="H23" i="1"/>
  <c r="J23" i="1"/>
  <c r="G23" i="1"/>
  <c r="L21" i="1"/>
  <c r="L14" i="1"/>
  <c r="L9" i="1"/>
  <c r="L23" i="1" l="1"/>
  <c r="M23" i="1"/>
</calcChain>
</file>

<file path=xl/sharedStrings.xml><?xml version="1.0" encoding="utf-8"?>
<sst xmlns="http://schemas.openxmlformats.org/spreadsheetml/2006/main" count="29" uniqueCount="29">
  <si>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</si>
  <si>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</si>
  <si>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</si>
  <si>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</si>
  <si>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</si>
  <si>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</si>
  <si>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</si>
  <si>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</si>
  <si>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</si>
  <si>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</si>
  <si>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</si>
  <si>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</si>
  <si>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</si>
  <si>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</si>
  <si>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</si>
  <si>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</si>
  <si>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</si>
  <si>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</si>
  <si>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</si>
  <si>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</si>
  <si>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</si>
  <si>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</si>
  <si>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CULTURA PARA TODOS</t>
  </si>
  <si>
    <t>Muebles de oficina y estantería</t>
  </si>
  <si>
    <t>Otros mobiliarios y equipos de administración</t>
  </si>
  <si>
    <t>E0004</t>
  </si>
  <si>
    <t>COORDINACION DE BIBLIOTECAS PUBLICAS</t>
  </si>
  <si>
    <t>Computadoras y equipo periférico</t>
  </si>
  <si>
    <t>INSTITUTO MUNICIPAL DE CULTURA DE ACAMBARO GUANAJUATO
PROGRAGAMAS Y PROYECTOS DE INVERSIÓN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</si>
</sst>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2038351</xdr:colOff>
      <xdr:row>51</xdr:row>
      <xdr:rowOff>66675</xdr:rowOff>
    </xdr:from>
    <xdr:to>
      <xdr:col>9</xdr:col>
      <xdr:colOff>123826</xdr:colOff>
      <xdr:row>53</xdr:row>
      <xdr:rowOff>142875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3067051" y="8639175"/>
          <a:ext cx="6896100" cy="400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F44" sqref="F4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499.92</v>
      </c>
      <c r="H9" s="36">
        <v>499.92</v>
      </c>
      <c r="I9" s="36">
        <v>499.92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5191</v>
      </c>
      <c r="F10" s="30" t="s">
        <v>24</v>
      </c>
      <c r="G10" s="35">
        <f>+H10</f>
        <v>6999.96</v>
      </c>
      <c r="H10" s="36">
        <v>6999.96</v>
      </c>
      <c r="I10" s="36">
        <v>6999.96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 t="s">
        <v>25</v>
      </c>
      <c r="C11" s="33"/>
      <c r="D11" s="34" t="s">
        <v>26</v>
      </c>
      <c r="E11" s="29">
        <v>5151</v>
      </c>
      <c r="F11" s="30" t="s">
        <v>27</v>
      </c>
      <c r="G11" s="35">
        <f>+H11</f>
        <v>15000</v>
      </c>
      <c r="H11" s="36">
        <v>15000</v>
      </c>
      <c r="I11" s="36">
        <v>15000</v>
      </c>
      <c r="J11" s="36">
        <v>11800</v>
      </c>
      <c r="K11" s="36">
        <v>11800</v>
      </c>
      <c r="L11" s="37">
        <f>IFERROR(K11/H11,0)</f>
        <v>0.78666666666666663</v>
      </c>
      <c r="M11" s="38">
        <f>IFERROR(K11/I11,0)</f>
        <v>0.78666666666666663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7" t="s">
        <v>14</v>
      </c>
      <c r="C14" s="68"/>
      <c r="D14" s="68"/>
      <c r="E14" s="68"/>
      <c r="F14" s="68"/>
      <c r="G14" s="7">
        <f>SUM(G9:G11)</f>
        <v>22499.88</v>
      </c>
      <c r="H14" s="7">
        <f>SUM(H9:H11)</f>
        <v>22499.88</v>
      </c>
      <c r="I14" s="7">
        <f>SUM(I9:I11)</f>
        <v>22499.88</v>
      </c>
      <c r="J14" s="7">
        <f>SUM(J9:J11)</f>
        <v>11800</v>
      </c>
      <c r="K14" s="7">
        <f>SUM(K9:K11)</f>
        <v>11800</v>
      </c>
      <c r="L14" s="8">
        <f>IFERROR(K14/H14,0)</f>
        <v>0.5244472414963991</v>
      </c>
      <c r="M14" s="9">
        <f>IFERROR(K14/I14,0)</f>
        <v>0.5244472414963991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69" t="s">
        <v>15</v>
      </c>
      <c r="C16" s="66"/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66" t="s">
        <v>16</v>
      </c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67" t="s">
        <v>17</v>
      </c>
      <c r="C21" s="68"/>
      <c r="D21" s="68"/>
      <c r="E21" s="68"/>
      <c r="F21" s="68"/>
      <c r="G21" s="7" t="e">
        <f>SUM(#REF!)</f>
        <v>#REF!</v>
      </c>
      <c r="H21" s="7" t="e">
        <f>SUM(#REF!)</f>
        <v>#REF!</v>
      </c>
      <c r="I21" s="7" t="e">
        <f>SUM(#REF!)</f>
        <v>#REF!</v>
      </c>
      <c r="J21" s="7" t="e">
        <f>SUM(#REF!)</f>
        <v>#REF!</v>
      </c>
      <c r="K21" s="7" t="e">
        <f>SUM(#REF!)</f>
        <v>#REF!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52" t="s">
        <v>18</v>
      </c>
      <c r="C23" s="53"/>
      <c r="D23" s="53"/>
      <c r="E23" s="53"/>
      <c r="F23" s="53"/>
      <c r="G23" s="10" t="e">
        <f>+G14+G21</f>
        <v>#REF!</v>
      </c>
      <c r="H23" s="10" t="e">
        <f>+H14+H21</f>
        <v>#REF!</v>
      </c>
      <c r="I23" s="10" t="e">
        <f>+I14+I21</f>
        <v>#REF!</v>
      </c>
      <c r="J23" s="10" t="e">
        <f>+J14+J21</f>
        <v>#REF!</v>
      </c>
      <c r="K23" s="10" t="e">
        <f>+K14+K21</f>
        <v>#REF!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3:F23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1:F21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Instituto Municipal Cultura Acambaro</cp:lastModifiedBy>
  <cp:lastPrinted>2021-07-21T19:38:31Z</cp:lastPrinted>
  <dcterms:created xsi:type="dcterms:W3CDTF">2020-08-06T19:52:58Z</dcterms:created>
  <dcterms:modified xsi:type="dcterms:W3CDTF">2021-07-21T19:39:33Z</dcterms:modified>
</cp:coreProperties>
</file>